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C:\Users\mbrenko\Downloads\"/>
    </mc:Choice>
  </mc:AlternateContent>
  <xr:revisionPtr revIDLastSave="0" documentId="13_ncr:1_{CF27406A-7A7B-4BA6-9AB3-808CA30CA0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" l="1"/>
  <c r="D48" i="1"/>
  <c r="D35" i="1"/>
  <c r="D26" i="1"/>
  <c r="D44" i="1"/>
  <c r="D31" i="1"/>
  <c r="D52" i="1"/>
  <c r="D50" i="1"/>
  <c r="G16" i="1"/>
  <c r="D39" i="1"/>
  <c r="D46" i="1"/>
  <c r="D23" i="1"/>
  <c r="D17" i="1"/>
  <c r="D15" i="1"/>
  <c r="D19" i="1"/>
  <c r="D13" i="1"/>
  <c r="D21" i="1"/>
  <c r="D54" i="1" l="1"/>
  <c r="D41" i="1" l="1"/>
  <c r="D29" i="1"/>
</calcChain>
</file>

<file path=xl/sharedStrings.xml><?xml version="1.0" encoding="utf-8"?>
<sst xmlns="http://schemas.openxmlformats.org/spreadsheetml/2006/main" count="115" uniqueCount="71">
  <si>
    <t>CENTAR ZA PRUŽANJE USLUGA U ZAJEDNICI PULA-POLA</t>
  </si>
  <si>
    <t>PULA Boškovićev uspon 6</t>
  </si>
  <si>
    <t>2390001-1100020020</t>
  </si>
  <si>
    <t>Informacija o trošenju sredstava za mjesec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</si>
  <si>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</si>
  <si>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</si>
  <si>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</si>
  <si>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</si>
  <si>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</si>
  <si>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</si>
  <si>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HPB Hrv. poštanska banka </t>
  </si>
  <si>
    <t>Bankarske usluge i usluge platnog prometa</t>
  </si>
  <si>
    <t>Naknade građanima i kućanstvima u novcu</t>
  </si>
  <si>
    <t>Službena putovanja</t>
  </si>
  <si>
    <t>Materijal i sirovine</t>
  </si>
  <si>
    <t>LJEKARNE PRIMA PHARME</t>
  </si>
  <si>
    <t>Naknade građanima i kućanstvima u naravi</t>
  </si>
  <si>
    <t>ZAGREB</t>
  </si>
  <si>
    <t>PULA</t>
  </si>
  <si>
    <t>UKUPNO LJEKARNE PRIMA PHARME:</t>
  </si>
  <si>
    <t>UKUPNO HPB HRV.POŠTANSKA BANKA</t>
  </si>
  <si>
    <t>BRIONI DOO PULA</t>
  </si>
  <si>
    <t>78706979190</t>
  </si>
  <si>
    <t>UKUPNO BRIONI DOO PULA</t>
  </si>
  <si>
    <t>RIJEKA</t>
  </si>
  <si>
    <t>AUTOTRANS D.D.</t>
  </si>
  <si>
    <t>19819724166</t>
  </si>
  <si>
    <t>UKUPNO AUTOTRANS D.D.</t>
  </si>
  <si>
    <t>Naknade za smještaj na službenom putu u zemlji</t>
  </si>
  <si>
    <t>05744108333</t>
  </si>
  <si>
    <t xml:space="preserve">ANN CHRISTINE CROATIA   </t>
  </si>
  <si>
    <t xml:space="preserve">UKUPNO ANN CHRISTINE CROATIA   </t>
  </si>
  <si>
    <t xml:space="preserve">HERVIS SPORT D.O.O. </t>
  </si>
  <si>
    <t xml:space="preserve">UKUPNO HERVIS SPORT D.O.O. </t>
  </si>
  <si>
    <t xml:space="preserve">BINA Istra d.d.  </t>
  </si>
  <si>
    <t>UKUPNO BINA Istra d.d.</t>
  </si>
  <si>
    <t>LUPOGLAV</t>
  </si>
  <si>
    <t>DUBROVNIK SUN D.O.O.</t>
  </si>
  <si>
    <t>UKUPNO DUBROVNIK SUN D.O.O.</t>
  </si>
  <si>
    <t>Stručno usavršavanje zaposlenika</t>
  </si>
  <si>
    <t>DUBROVNIK</t>
  </si>
  <si>
    <t>60174672203</t>
  </si>
  <si>
    <t>u periodu od 01/07/2024 do 31/07/2024</t>
  </si>
  <si>
    <t>UKUPNO 07/2024:</t>
  </si>
  <si>
    <t>GLOBALNA HRANA</t>
  </si>
  <si>
    <t>97492131626</t>
  </si>
  <si>
    <t>UKUPNO GLOBALNA HRANA</t>
  </si>
  <si>
    <t>OMNIA BAR DOO BISTRO E&amp;D</t>
  </si>
  <si>
    <t>35903898660</t>
  </si>
  <si>
    <t>UKUPNO OMNIA BAR DOO</t>
  </si>
  <si>
    <t>HŽ PUTNIČKI PRIJEVOZ</t>
  </si>
  <si>
    <t>80572192786</t>
  </si>
  <si>
    <t>UKUPNO HŽ PUTNIČKI PRIJEVOZ</t>
  </si>
  <si>
    <t>BLITZ - CINESTAR DOO</t>
  </si>
  <si>
    <t>24146311117</t>
  </si>
  <si>
    <t>UKUPNO BLITZ - CINESTAR</t>
  </si>
  <si>
    <t>UO "SUSAK" VL. M.OSMANI</t>
  </si>
  <si>
    <t>89068807293</t>
  </si>
  <si>
    <t>SUSAK</t>
  </si>
  <si>
    <t>UKUPNO UO "SUSAK"</t>
  </si>
  <si>
    <t>LJEKARNA ORNELA MAJETIĆ</t>
  </si>
  <si>
    <t>49858733811</t>
  </si>
  <si>
    <t>UKUPNO LJEKARNA ORNELA MAJETIĆ</t>
  </si>
  <si>
    <t>RIJEKA PLUS DOO</t>
  </si>
  <si>
    <t>UKUPNO RIJEKA PLUS DOO</t>
  </si>
  <si>
    <t>83938812619</t>
  </si>
  <si>
    <t>EKSPRES KLJUČ VL.I.BLAGONIĆ I A.FERENČIĆ</t>
  </si>
  <si>
    <t>UKUPNO EKSPRES KLJUČ</t>
  </si>
  <si>
    <t>56647671518</t>
  </si>
  <si>
    <t>Uredski materijal i ostali materijalni rashodi</t>
  </si>
  <si>
    <t>Datum:  19.08.2024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</si>
</sst>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1" fillId="0" borderId="0"/>
    <xf numFmtId="0" fontId="1" fillId="0" borderId="0"/>
    <xf numFmtId="0" fontId="8" fillId="0" borderId="0"/>
    <xf numFmtId="0" fontId="8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4" fontId="5" fillId="2" borderId="0" xfId="0" applyNumberFormat="1" applyFont="1" applyFill="1" applyAlignment="1">
      <alignment horizontal="right"/>
    </xf>
    <xf numFmtId="0" fontId="6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5" fillId="0" borderId="1" xfId="0" quotePrefix="1" applyFont="1" applyBorder="1"/>
    <xf numFmtId="4" fontId="0" fillId="0" borderId="0" xfId="0" applyNumberFormat="1"/>
    <xf numFmtId="0" fontId="8" fillId="0" borderId="1" xfId="0" quotePrefix="1" applyFont="1" applyBorder="1"/>
    <xf numFmtId="0" fontId="9" fillId="0" borderId="1" xfId="0" quotePrefix="1" applyFont="1" applyBorder="1"/>
    <xf numFmtId="0" fontId="8" fillId="0" borderId="1" xfId="0" quotePrefix="1" applyFont="1" applyBorder="1" applyAlignment="1">
      <alignment horizontal="right"/>
    </xf>
    <xf numFmtId="49" fontId="10" fillId="0" borderId="1" xfId="0" quotePrefix="1" applyNumberFormat="1" applyFont="1" applyBorder="1"/>
    <xf numFmtId="0" fontId="10" fillId="0" borderId="1" xfId="0" quotePrefix="1" applyFont="1" applyBorder="1"/>
    <xf numFmtId="0" fontId="5" fillId="0" borderId="1" xfId="0" quotePrefix="1" applyFont="1" applyBorder="1" applyAlignment="1">
      <alignment horizontal="right"/>
    </xf>
    <xf numFmtId="0" fontId="1" fillId="0" borderId="1" xfId="0" quotePrefix="1" applyFont="1" applyBorder="1" applyAlignment="1">
      <alignment horizontal="center"/>
    </xf>
    <xf numFmtId="0" fontId="10" fillId="0" borderId="1" xfId="0" quotePrefix="1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14" fillId="2" borderId="0" xfId="0" applyFont="1" applyFill="1"/>
    <xf numFmtId="49" fontId="8" fillId="0" borderId="1" xfId="0" quotePrefix="1" applyNumberFormat="1" applyFont="1" applyBorder="1" applyAlignment="1">
      <alignment horizontal="center"/>
    </xf>
    <xf numFmtId="49" fontId="10" fillId="0" borderId="1" xfId="0" quotePrefix="1" applyNumberFormat="1" applyFont="1" applyBorder="1" applyAlignment="1">
      <alignment horizontal="center"/>
    </xf>
    <xf numFmtId="49" fontId="1" fillId="0" borderId="1" xfId="0" quotePrefix="1" applyNumberFormat="1" applyFont="1" applyBorder="1" applyAlignment="1">
      <alignment horizontal="center"/>
    </xf>
    <xf numFmtId="2" fontId="0" fillId="0" borderId="0" xfId="0" applyNumberFormat="1"/>
    <xf numFmtId="0" fontId="5" fillId="2" borderId="0" xfId="0" quotePrefix="1" applyFont="1" applyFill="1" applyAlignment="1">
      <alignment horizontal="right"/>
    </xf>
    <xf numFmtId="0" fontId="12" fillId="0" borderId="1" xfId="0" applyFont="1" applyBorder="1"/>
    <xf numFmtId="49" fontId="12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0" fontId="13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5" fillId="0" borderId="1" xfId="0" quotePrefix="1" applyFont="1" applyBorder="1" applyAlignment="1">
      <alignment wrapText="1"/>
    </xf>
    <xf numFmtId="49" fontId="1" fillId="0" borderId="1" xfId="0" quotePrefix="1" applyNumberFormat="1" applyFont="1" applyBorder="1"/>
    <xf numFmtId="49" fontId="1" fillId="0" borderId="1" xfId="0" quotePrefix="1" applyNumberFormat="1" applyFont="1" applyBorder="1" applyAlignment="1">
      <alignment horizontal="right"/>
    </xf>
    <xf numFmtId="49" fontId="0" fillId="0" borderId="1" xfId="0" applyNumberFormat="1" applyBorder="1"/>
    <xf numFmtId="0" fontId="0" fillId="0" borderId="1" xfId="0" applyBorder="1"/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0" fillId="0" borderId="0" xfId="0" applyFill="1"/>
    <xf numFmtId="0" fontId="12" fillId="0" borderId="1" xfId="0" applyFont="1" applyFill="1" applyBorder="1"/>
    <xf numFmtId="0" fontId="13" fillId="0" borderId="1" xfId="0" applyFont="1" applyFill="1" applyBorder="1"/>
    <xf numFmtId="2" fontId="12" fillId="0" borderId="1" xfId="0" applyNumberFormat="1" applyFont="1" applyFill="1" applyBorder="1"/>
    <xf numFmtId="2" fontId="13" fillId="0" borderId="1" xfId="0" applyNumberFormat="1" applyFont="1" applyFill="1" applyBorder="1"/>
    <xf numFmtId="4" fontId="1" fillId="0" borderId="1" xfId="0" applyNumberFormat="1" applyFont="1" applyFill="1" applyBorder="1"/>
    <xf numFmtId="4" fontId="5" fillId="0" borderId="1" xfId="0" applyNumberFormat="1" applyFont="1" applyFill="1" applyBorder="1"/>
    <xf numFmtId="4" fontId="9" fillId="0" borderId="1" xfId="0" applyNumberFormat="1" applyFont="1" applyFill="1" applyBorder="1"/>
    <xf numFmtId="4" fontId="8" fillId="0" borderId="1" xfId="0" applyNumberFormat="1" applyFont="1" applyFill="1" applyBorder="1"/>
  </cellXfs>
  <cellStyles count="6">
    <cellStyle name="Normalno" xfId="0" builtinId="0"/>
    <cellStyle name="Normalno 2" xfId="4" xr:uid="{FF6DD95D-E0E9-4453-BB9B-23E426A81239}"/>
    <cellStyle name="Normalno 3" xfId="5" xr:uid="{080E2E96-D554-4D50-95A7-43DFBDC87562}"/>
    <cellStyle name="Normalno 4" xfId="2" xr:uid="{A2753623-F7E1-40DE-841D-C70D8C72128E}"/>
    <cellStyle name="Obično_List1" xfId="3" xr:uid="{1C31292E-33A0-4FE7-B515-168B0CAC4878}"/>
    <cellStyle name="Obično_List4" xfId="1" xr:uid="{C1483A66-BDED-4722-A062-C68E7F37F8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7"/>
  <sheetViews>
    <sheetView tabSelected="1" workbookViewId="0">
      <selection activeCell="A2" sqref="A2:F2"/>
    </sheetView>
  </sheetViews>
  <sheetFormatPr defaultRowHeight="15" x14ac:dyDescent="0.25"/>
  <cols>
    <col min="1" max="1" width="43.140625" customWidth="1"/>
    <col min="2" max="2" width="18.7109375" customWidth="1"/>
    <col min="3" max="3" width="26.5703125" customWidth="1"/>
    <col min="4" max="4" width="33" customWidth="1"/>
    <col min="5" max="5" width="20.7109375" customWidth="1"/>
    <col min="6" max="6" width="41" customWidth="1"/>
  </cols>
  <sheetData>
    <row r="1" spans="1:25" x14ac:dyDescent="0.25">
      <c r="A1" s="42" t="s">
        <v>70</v>
      </c>
      <c r="B1" s="43"/>
      <c r="C1" s="43"/>
      <c r="D1" s="43"/>
      <c r="E1" s="43"/>
      <c r="F1" s="43"/>
    </row>
    <row r="2" spans="1:25" x14ac:dyDescent="0.25">
      <c r="A2" s="44" t="s">
        <v>0</v>
      </c>
      <c r="B2" s="40"/>
      <c r="C2" s="40"/>
      <c r="D2" s="40"/>
      <c r="E2" s="40"/>
      <c r="F2" s="40"/>
    </row>
    <row r="3" spans="1:25" x14ac:dyDescent="0.25">
      <c r="A3" s="44" t="s">
        <v>1</v>
      </c>
      <c r="B3" s="40"/>
      <c r="C3" s="40"/>
      <c r="D3" s="40"/>
      <c r="E3" s="40"/>
      <c r="F3" s="40"/>
    </row>
    <row r="4" spans="1:25" x14ac:dyDescent="0.25">
      <c r="A4" s="44" t="s">
        <v>2</v>
      </c>
      <c r="B4" s="40"/>
      <c r="C4" s="40"/>
      <c r="D4" s="40"/>
      <c r="E4" s="40"/>
      <c r="F4" s="40"/>
    </row>
    <row r="5" spans="1:25" ht="18" x14ac:dyDescent="0.25">
      <c r="A5" s="45" t="s">
        <v>3</v>
      </c>
      <c r="B5" s="41"/>
      <c r="C5" s="41"/>
      <c r="D5" s="41"/>
      <c r="E5" s="41"/>
      <c r="F5" s="41"/>
    </row>
    <row r="7" spans="1:25" x14ac:dyDescent="0.25">
      <c r="A7" s="46" t="s">
        <v>42</v>
      </c>
      <c r="B7" s="41"/>
      <c r="C7" s="41"/>
      <c r="D7" s="41"/>
      <c r="E7" s="41"/>
      <c r="F7" s="41"/>
    </row>
    <row r="8" spans="1:25" ht="15.75" x14ac:dyDescent="0.25">
      <c r="A8" s="39"/>
      <c r="B8" s="40"/>
      <c r="C8" s="40"/>
      <c r="D8" s="40"/>
      <c r="E8" s="40"/>
      <c r="F8" s="41"/>
      <c r="G8" s="1"/>
    </row>
    <row r="10" spans="1:25" x14ac:dyDescent="0.25">
      <c r="A10" s="3" t="s">
        <v>4</v>
      </c>
      <c r="B10" s="3" t="s">
        <v>5</v>
      </c>
      <c r="C10" s="3" t="s">
        <v>6</v>
      </c>
      <c r="D10" s="3" t="s">
        <v>7</v>
      </c>
      <c r="E10" s="3" t="s">
        <v>8</v>
      </c>
      <c r="F10" s="3" t="s">
        <v>9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28" t="s">
        <v>30</v>
      </c>
      <c r="B12" s="29" t="s">
        <v>29</v>
      </c>
      <c r="C12" s="30" t="s">
        <v>17</v>
      </c>
      <c r="D12" s="48">
        <v>186.79</v>
      </c>
      <c r="E12" s="31">
        <v>3222</v>
      </c>
      <c r="F12" s="33" t="s">
        <v>14</v>
      </c>
    </row>
    <row r="13" spans="1:25" x14ac:dyDescent="0.25">
      <c r="A13" s="32" t="s">
        <v>31</v>
      </c>
      <c r="B13" s="28"/>
      <c r="C13" s="28"/>
      <c r="D13" s="49">
        <f>D12</f>
        <v>186.79</v>
      </c>
      <c r="E13" s="31"/>
      <c r="F13" s="33"/>
    </row>
    <row r="14" spans="1:25" x14ac:dyDescent="0.25">
      <c r="A14" s="4" t="s">
        <v>34</v>
      </c>
      <c r="B14" s="28">
        <v>13439120211</v>
      </c>
      <c r="C14" s="30" t="s">
        <v>36</v>
      </c>
      <c r="D14" s="50">
        <v>220</v>
      </c>
      <c r="E14" s="31">
        <v>3211</v>
      </c>
      <c r="F14" s="33" t="s">
        <v>13</v>
      </c>
    </row>
    <row r="15" spans="1:25" x14ac:dyDescent="0.25">
      <c r="A15" s="32" t="s">
        <v>35</v>
      </c>
      <c r="B15" s="28"/>
      <c r="C15" s="30"/>
      <c r="D15" s="51">
        <f>D14</f>
        <v>220</v>
      </c>
      <c r="E15" s="31"/>
      <c r="F15" s="33"/>
    </row>
    <row r="16" spans="1:25" x14ac:dyDescent="0.25">
      <c r="A16" s="28" t="s">
        <v>10</v>
      </c>
      <c r="B16" s="28">
        <v>87939104217</v>
      </c>
      <c r="C16" s="30" t="s">
        <v>17</v>
      </c>
      <c r="D16" s="50">
        <v>28</v>
      </c>
      <c r="E16" s="31">
        <v>3431</v>
      </c>
      <c r="F16" s="33" t="s">
        <v>11</v>
      </c>
      <c r="G16" s="26">
        <f>D12+D14+D16+D18+D20+D22</f>
        <v>944.36</v>
      </c>
    </row>
    <row r="17" spans="1:8" x14ac:dyDescent="0.25">
      <c r="A17" s="32" t="s">
        <v>20</v>
      </c>
      <c r="B17" s="28"/>
      <c r="C17" s="30"/>
      <c r="D17" s="51">
        <f>D16</f>
        <v>28</v>
      </c>
      <c r="E17" s="31"/>
      <c r="F17" s="33"/>
      <c r="H17" s="26"/>
    </row>
    <row r="18" spans="1:8" x14ac:dyDescent="0.25">
      <c r="A18" s="28" t="s">
        <v>37</v>
      </c>
      <c r="B18" s="28">
        <v>60174672203</v>
      </c>
      <c r="C18" s="30" t="s">
        <v>40</v>
      </c>
      <c r="D18" s="50">
        <v>190</v>
      </c>
      <c r="E18" s="31">
        <v>3213</v>
      </c>
      <c r="F18" s="33" t="s">
        <v>39</v>
      </c>
    </row>
    <row r="19" spans="1:8" x14ac:dyDescent="0.25">
      <c r="A19" s="32" t="s">
        <v>38</v>
      </c>
      <c r="B19" s="28"/>
      <c r="C19" s="30"/>
      <c r="D19" s="51">
        <f>D18</f>
        <v>190</v>
      </c>
      <c r="E19" s="31"/>
      <c r="F19" s="33"/>
    </row>
    <row r="20" spans="1:8" x14ac:dyDescent="0.25">
      <c r="A20" s="4" t="s">
        <v>32</v>
      </c>
      <c r="B20" s="31">
        <v>38757744993</v>
      </c>
      <c r="C20" s="19" t="s">
        <v>17</v>
      </c>
      <c r="D20" s="52">
        <v>87.97</v>
      </c>
      <c r="E20" s="5">
        <v>3222</v>
      </c>
      <c r="F20" s="33" t="s">
        <v>14</v>
      </c>
    </row>
    <row r="21" spans="1:8" x14ac:dyDescent="0.25">
      <c r="A21" s="34" t="s">
        <v>33</v>
      </c>
      <c r="B21" s="35"/>
      <c r="C21" s="19"/>
      <c r="D21" s="53">
        <f>D20</f>
        <v>87.97</v>
      </c>
      <c r="E21" s="5"/>
      <c r="F21" s="33"/>
    </row>
    <row r="22" spans="1:8" x14ac:dyDescent="0.25">
      <c r="A22" s="4" t="s">
        <v>37</v>
      </c>
      <c r="B22" s="36" t="s">
        <v>41</v>
      </c>
      <c r="C22" s="19" t="s">
        <v>40</v>
      </c>
      <c r="D22" s="52">
        <v>231.6</v>
      </c>
      <c r="E22" s="5">
        <v>3211</v>
      </c>
      <c r="F22" s="33" t="s">
        <v>13</v>
      </c>
      <c r="G22" s="47"/>
    </row>
    <row r="23" spans="1:8" x14ac:dyDescent="0.25">
      <c r="A23" s="11" t="s">
        <v>38</v>
      </c>
      <c r="B23" s="37"/>
      <c r="C23" s="19"/>
      <c r="D23" s="53">
        <f>D22</f>
        <v>231.6</v>
      </c>
      <c r="E23" s="38"/>
      <c r="F23" s="9"/>
      <c r="G23" s="47"/>
    </row>
    <row r="24" spans="1:8" x14ac:dyDescent="0.25">
      <c r="A24" s="17"/>
      <c r="B24" s="16"/>
      <c r="C24" s="20"/>
      <c r="D24" s="54">
        <v>612.22</v>
      </c>
      <c r="E24" s="18">
        <v>3721</v>
      </c>
      <c r="F24" s="9" t="s">
        <v>12</v>
      </c>
      <c r="G24" s="47"/>
    </row>
    <row r="25" spans="1:8" x14ac:dyDescent="0.25">
      <c r="A25" s="17"/>
      <c r="B25" s="16"/>
      <c r="C25" s="20"/>
      <c r="D25" s="54">
        <v>180</v>
      </c>
      <c r="E25" s="18">
        <v>3211</v>
      </c>
      <c r="F25" s="9" t="s">
        <v>13</v>
      </c>
      <c r="G25" s="47"/>
    </row>
    <row r="26" spans="1:8" x14ac:dyDescent="0.25">
      <c r="A26" s="17"/>
      <c r="B26" s="16"/>
      <c r="C26" s="20"/>
      <c r="D26" s="54">
        <f>30+50+1.8</f>
        <v>81.8</v>
      </c>
      <c r="E26" s="18">
        <v>3722</v>
      </c>
      <c r="F26" s="9" t="s">
        <v>16</v>
      </c>
      <c r="G26" s="47"/>
    </row>
    <row r="27" spans="1:8" x14ac:dyDescent="0.25">
      <c r="A27" s="17"/>
      <c r="B27" s="16"/>
      <c r="C27" s="20"/>
      <c r="D27" s="54"/>
      <c r="E27" s="18">
        <v>3211</v>
      </c>
      <c r="F27" s="9" t="s">
        <v>28</v>
      </c>
      <c r="G27" s="47"/>
    </row>
    <row r="28" spans="1:8" x14ac:dyDescent="0.25">
      <c r="A28" s="13" t="s">
        <v>63</v>
      </c>
      <c r="B28" s="23" t="s">
        <v>65</v>
      </c>
      <c r="C28" s="21" t="s">
        <v>24</v>
      </c>
      <c r="D28" s="55">
        <v>1.6</v>
      </c>
      <c r="E28" s="18">
        <v>3211</v>
      </c>
      <c r="F28" s="10" t="s">
        <v>13</v>
      </c>
      <c r="G28" s="47"/>
    </row>
    <row r="29" spans="1:8" x14ac:dyDescent="0.25">
      <c r="A29" s="14" t="s">
        <v>64</v>
      </c>
      <c r="B29" s="23"/>
      <c r="C29" s="21"/>
      <c r="D29" s="54">
        <f>D28</f>
        <v>1.6</v>
      </c>
      <c r="E29" s="5"/>
      <c r="F29" s="9"/>
      <c r="G29" s="47"/>
    </row>
    <row r="30" spans="1:8" x14ac:dyDescent="0.25">
      <c r="A30" s="13" t="s">
        <v>60</v>
      </c>
      <c r="B30" s="23" t="s">
        <v>61</v>
      </c>
      <c r="C30" s="21" t="s">
        <v>18</v>
      </c>
      <c r="D30" s="55">
        <v>5.45</v>
      </c>
      <c r="E30" s="5">
        <v>3222</v>
      </c>
      <c r="F30" s="10" t="s">
        <v>14</v>
      </c>
      <c r="G30" s="47"/>
    </row>
    <row r="31" spans="1:8" x14ac:dyDescent="0.25">
      <c r="A31" s="14" t="s">
        <v>62</v>
      </c>
      <c r="B31" s="23"/>
      <c r="C31" s="21"/>
      <c r="D31" s="54">
        <f>SUM(D30:D30)</f>
        <v>5.45</v>
      </c>
      <c r="E31" s="5"/>
      <c r="F31" s="10"/>
      <c r="G31" s="47"/>
    </row>
    <row r="32" spans="1:8" x14ac:dyDescent="0.25">
      <c r="A32" s="13" t="s">
        <v>15</v>
      </c>
      <c r="B32" s="23">
        <v>28285339387</v>
      </c>
      <c r="C32" s="21" t="s">
        <v>18</v>
      </c>
      <c r="D32" s="55">
        <v>4.68</v>
      </c>
      <c r="E32" s="5">
        <v>3222</v>
      </c>
      <c r="F32" s="10" t="s">
        <v>14</v>
      </c>
      <c r="G32" s="47"/>
    </row>
    <row r="33" spans="1:7" x14ac:dyDescent="0.25">
      <c r="A33" s="13" t="s">
        <v>15</v>
      </c>
      <c r="B33" s="23">
        <v>28285339387</v>
      </c>
      <c r="C33" s="21" t="s">
        <v>18</v>
      </c>
      <c r="D33" s="55">
        <v>4.32</v>
      </c>
      <c r="E33" s="5">
        <v>3222</v>
      </c>
      <c r="F33" s="10" t="s">
        <v>14</v>
      </c>
      <c r="G33" s="47"/>
    </row>
    <row r="34" spans="1:7" x14ac:dyDescent="0.25">
      <c r="A34" s="13" t="s">
        <v>15</v>
      </c>
      <c r="B34" s="23">
        <v>28285339387</v>
      </c>
      <c r="C34" s="21" t="s">
        <v>18</v>
      </c>
      <c r="D34" s="55">
        <v>2.4</v>
      </c>
      <c r="E34" s="5">
        <v>3222</v>
      </c>
      <c r="F34" s="10" t="s">
        <v>14</v>
      </c>
      <c r="G34" s="47"/>
    </row>
    <row r="35" spans="1:7" x14ac:dyDescent="0.25">
      <c r="A35" s="14" t="s">
        <v>19</v>
      </c>
      <c r="B35" s="23"/>
      <c r="C35" s="21"/>
      <c r="D35" s="54">
        <f>SUM(D32:D34)</f>
        <v>11.4</v>
      </c>
      <c r="E35" s="5"/>
      <c r="F35" s="10"/>
      <c r="G35" s="47"/>
    </row>
    <row r="36" spans="1:7" x14ac:dyDescent="0.25">
      <c r="A36" s="13" t="s">
        <v>21</v>
      </c>
      <c r="B36" s="23" t="s">
        <v>22</v>
      </c>
      <c r="C36" s="21" t="s">
        <v>18</v>
      </c>
      <c r="D36" s="55">
        <v>44.2</v>
      </c>
      <c r="E36" s="5">
        <v>3722</v>
      </c>
      <c r="F36" s="10" t="s">
        <v>16</v>
      </c>
      <c r="G36" s="47"/>
    </row>
    <row r="37" spans="1:7" x14ac:dyDescent="0.25">
      <c r="A37" s="13" t="s">
        <v>21</v>
      </c>
      <c r="B37" s="23" t="s">
        <v>22</v>
      </c>
      <c r="C37" s="21" t="s">
        <v>18</v>
      </c>
      <c r="D37" s="55">
        <v>39.700000000000003</v>
      </c>
      <c r="E37" s="5">
        <v>3722</v>
      </c>
      <c r="F37" s="10" t="s">
        <v>16</v>
      </c>
      <c r="G37" s="47"/>
    </row>
    <row r="38" spans="1:7" x14ac:dyDescent="0.25">
      <c r="A38" s="13" t="s">
        <v>21</v>
      </c>
      <c r="B38" s="23" t="s">
        <v>22</v>
      </c>
      <c r="C38" s="21" t="s">
        <v>18</v>
      </c>
      <c r="D38" s="55">
        <v>23.8</v>
      </c>
      <c r="E38" s="5">
        <v>3722</v>
      </c>
      <c r="F38" s="10" t="s">
        <v>16</v>
      </c>
      <c r="G38" s="47"/>
    </row>
    <row r="39" spans="1:7" x14ac:dyDescent="0.25">
      <c r="A39" s="14" t="s">
        <v>23</v>
      </c>
      <c r="B39" s="23"/>
      <c r="C39" s="21"/>
      <c r="D39" s="54">
        <f>SUM(D36:D38)</f>
        <v>107.7</v>
      </c>
      <c r="E39" s="5"/>
      <c r="F39" s="10"/>
      <c r="G39" s="47"/>
    </row>
    <row r="40" spans="1:7" x14ac:dyDescent="0.25">
      <c r="A40" s="13" t="s">
        <v>50</v>
      </c>
      <c r="B40" s="23" t="s">
        <v>51</v>
      </c>
      <c r="C40" s="21" t="s">
        <v>17</v>
      </c>
      <c r="D40" s="55">
        <v>15.68</v>
      </c>
      <c r="E40" s="15">
        <v>3722</v>
      </c>
      <c r="F40" s="10" t="s">
        <v>16</v>
      </c>
      <c r="G40" s="47"/>
    </row>
    <row r="41" spans="1:7" x14ac:dyDescent="0.25">
      <c r="A41" s="14" t="s">
        <v>52</v>
      </c>
      <c r="B41" s="24"/>
      <c r="C41" s="20"/>
      <c r="D41" s="54">
        <f>D40</f>
        <v>15.68</v>
      </c>
      <c r="E41" s="15"/>
      <c r="F41" s="10"/>
      <c r="G41" s="47"/>
    </row>
    <row r="42" spans="1:7" x14ac:dyDescent="0.25">
      <c r="A42" s="13" t="s">
        <v>25</v>
      </c>
      <c r="B42" s="23" t="s">
        <v>26</v>
      </c>
      <c r="C42" s="21" t="s">
        <v>24</v>
      </c>
      <c r="D42" s="55">
        <v>29.4</v>
      </c>
      <c r="E42" s="15">
        <v>3722</v>
      </c>
      <c r="F42" s="10" t="s">
        <v>16</v>
      </c>
      <c r="G42" s="47"/>
    </row>
    <row r="43" spans="1:7" x14ac:dyDescent="0.25">
      <c r="A43" s="13" t="s">
        <v>25</v>
      </c>
      <c r="B43" s="23" t="s">
        <v>26</v>
      </c>
      <c r="C43" s="21" t="s">
        <v>24</v>
      </c>
      <c r="D43" s="55">
        <v>77.5</v>
      </c>
      <c r="E43" s="15">
        <v>3722</v>
      </c>
      <c r="F43" s="10" t="s">
        <v>16</v>
      </c>
      <c r="G43" s="47"/>
    </row>
    <row r="44" spans="1:7" x14ac:dyDescent="0.25">
      <c r="A44" s="14" t="s">
        <v>27</v>
      </c>
      <c r="B44" s="23"/>
      <c r="C44" s="21"/>
      <c r="D44" s="54">
        <f>SUM(D42:D43)</f>
        <v>106.9</v>
      </c>
      <c r="E44" s="15"/>
      <c r="F44" s="10"/>
      <c r="G44" s="47"/>
    </row>
    <row r="45" spans="1:7" x14ac:dyDescent="0.25">
      <c r="A45" s="4" t="s">
        <v>53</v>
      </c>
      <c r="B45" s="25" t="s">
        <v>54</v>
      </c>
      <c r="C45" s="19" t="s">
        <v>17</v>
      </c>
      <c r="D45" s="55">
        <v>59.7</v>
      </c>
      <c r="E45" s="5">
        <v>3722</v>
      </c>
      <c r="F45" s="10" t="s">
        <v>16</v>
      </c>
      <c r="G45" s="47"/>
    </row>
    <row r="46" spans="1:7" x14ac:dyDescent="0.25">
      <c r="A46" s="11" t="s">
        <v>55</v>
      </c>
      <c r="B46" s="25"/>
      <c r="C46" s="19"/>
      <c r="D46" s="54">
        <f>SUM(D45:D45)</f>
        <v>59.7</v>
      </c>
      <c r="E46" s="5"/>
      <c r="F46" s="10"/>
      <c r="G46" s="47"/>
    </row>
    <row r="47" spans="1:7" x14ac:dyDescent="0.25">
      <c r="A47" s="4" t="s">
        <v>66</v>
      </c>
      <c r="B47" s="25" t="s">
        <v>68</v>
      </c>
      <c r="C47" s="19" t="s">
        <v>18</v>
      </c>
      <c r="D47" s="55">
        <v>8</v>
      </c>
      <c r="E47" s="5">
        <v>3221</v>
      </c>
      <c r="F47" s="9" t="s">
        <v>69</v>
      </c>
      <c r="G47" s="47"/>
    </row>
    <row r="48" spans="1:7" x14ac:dyDescent="0.25">
      <c r="A48" s="11" t="s">
        <v>67</v>
      </c>
      <c r="B48" s="25"/>
      <c r="C48" s="19"/>
      <c r="D48" s="54">
        <f>SUM(D47:D47)</f>
        <v>8</v>
      </c>
      <c r="E48" s="5"/>
      <c r="F48" s="10"/>
      <c r="G48" s="47"/>
    </row>
    <row r="49" spans="1:7" x14ac:dyDescent="0.25">
      <c r="A49" s="4" t="s">
        <v>47</v>
      </c>
      <c r="B49" s="25" t="s">
        <v>48</v>
      </c>
      <c r="C49" s="19" t="s">
        <v>18</v>
      </c>
      <c r="D49" s="55">
        <v>46</v>
      </c>
      <c r="E49" s="5">
        <v>3222</v>
      </c>
      <c r="F49" s="9" t="s">
        <v>14</v>
      </c>
      <c r="G49" s="47"/>
    </row>
    <row r="50" spans="1:7" x14ac:dyDescent="0.25">
      <c r="A50" s="11" t="s">
        <v>49</v>
      </c>
      <c r="B50" s="25"/>
      <c r="C50" s="19"/>
      <c r="D50" s="54">
        <f>SUM(D49:D49)</f>
        <v>46</v>
      </c>
      <c r="E50" s="5"/>
      <c r="F50" s="9"/>
      <c r="G50" s="47"/>
    </row>
    <row r="51" spans="1:7" x14ac:dyDescent="0.25">
      <c r="A51" s="4" t="s">
        <v>56</v>
      </c>
      <c r="B51" s="25" t="s">
        <v>57</v>
      </c>
      <c r="C51" s="19" t="s">
        <v>58</v>
      </c>
      <c r="D51" s="55">
        <v>146.5</v>
      </c>
      <c r="E51" s="5">
        <v>3222</v>
      </c>
      <c r="F51" s="9" t="s">
        <v>14</v>
      </c>
      <c r="G51" s="47"/>
    </row>
    <row r="52" spans="1:7" x14ac:dyDescent="0.25">
      <c r="A52" s="11" t="s">
        <v>59</v>
      </c>
      <c r="B52" s="25"/>
      <c r="C52" s="19"/>
      <c r="D52" s="54">
        <f>SUM(D51:D51)</f>
        <v>146.5</v>
      </c>
      <c r="E52" s="5"/>
      <c r="F52" s="9"/>
      <c r="G52" s="47"/>
    </row>
    <row r="53" spans="1:7" x14ac:dyDescent="0.25">
      <c r="A53" s="4" t="s">
        <v>44</v>
      </c>
      <c r="B53" s="25" t="s">
        <v>45</v>
      </c>
      <c r="C53" s="19" t="s">
        <v>17</v>
      </c>
      <c r="D53" s="55">
        <v>8.6</v>
      </c>
      <c r="E53" s="5">
        <v>3222</v>
      </c>
      <c r="F53" s="9" t="s">
        <v>14</v>
      </c>
      <c r="G53" s="47"/>
    </row>
    <row r="54" spans="1:7" x14ac:dyDescent="0.25">
      <c r="A54" s="11" t="s">
        <v>46</v>
      </c>
      <c r="B54" s="25"/>
      <c r="C54" s="19"/>
      <c r="D54" s="54">
        <f>SUM(D53:D53)</f>
        <v>8.6</v>
      </c>
      <c r="E54" s="5"/>
      <c r="F54" s="10"/>
      <c r="G54" s="47"/>
    </row>
    <row r="55" spans="1:7" x14ac:dyDescent="0.25">
      <c r="A55" s="6"/>
      <c r="B55" s="6"/>
      <c r="C55" s="27" t="s">
        <v>43</v>
      </c>
      <c r="D55" s="8">
        <f>SUM(D13+D15+D17+D19+D21+D23+D24+D25+D26+D29+D31+D35+D39+D41+D44+D46+D48+D50+D52+D54)</f>
        <v>2335.91</v>
      </c>
      <c r="E55" s="7"/>
      <c r="F55" s="22"/>
    </row>
    <row r="56" spans="1:7" x14ac:dyDescent="0.25">
      <c r="D56" s="12"/>
    </row>
    <row r="57" spans="1:7" x14ac:dyDescent="0.25">
      <c r="D57" s="12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 Brenko</dc:creator>
  <cp:keywords/>
  <dc:description/>
  <cp:lastModifiedBy>Marina Brenko</cp:lastModifiedBy>
  <cp:revision/>
  <dcterms:created xsi:type="dcterms:W3CDTF">2024-02-15T13:45:35Z</dcterms:created>
  <dcterms:modified xsi:type="dcterms:W3CDTF">2024-08-20T13:50:52Z</dcterms:modified>
  <cp:category/>
  <cp:contentStatus/>
</cp:coreProperties>
</file>